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4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<sst xmlns="http://schemas.openxmlformats.org/spreadsheetml/2006/main" count="16" uniqueCount="16">
  <si>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Contents Value (default based on 50% of BRV)</t>
  </si>
  <si>
    <t>Number of individuals in household</t>
  </si>
  <si>
    <t>Emergency Response Costs (if applicable or estimated)</t>
  </si>
  <si>
    <t>Total Estimated Benefits before Mitigation</t>
  </si>
  <si>
    <t>Estimated Benefit Cost Ratio</t>
  </si>
  <si>
    <t>Enter information into Green Cells Only</t>
  </si>
  <si>
    <t>Estimated Mitigation Costs for Acquiring Property Pre-Event</t>
  </si>
  <si>
    <t>Enter in your total building replacement value</t>
  </si>
  <si>
    <t>Displacement (number of days without residence)</t>
  </si>
  <si>
    <t>Displacement cost (sheltering)</t>
  </si>
  <si>
    <t>Default Daily Lodging Grate per GSA</t>
  </si>
  <si>
    <t>Displacement costs (sustenance)</t>
  </si>
  <si>
    <t>Default Daily Sustenance Rate per GSA - normal daily food costs</t>
  </si>
  <si>
    <t>Life-safety benefits per occupant (based on 5% of value of life at $6.6 million)</t>
  </si>
  <si>
    <t>Acquisition for Landslides Benefit-Cost Calculation</t>
  </si>
  <si>
    <t>For Properties in Imminent Danger (5 years or less)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</si>
</sst>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4" fontId="0" fillId="0" borderId="11" xfId="0" applyNumberFormat="1" applyBorder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44" fontId="0" fillId="33" borderId="10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44" fontId="0" fillId="33" borderId="11" xfId="0" applyNumberFormat="1" applyFill="1" applyBorder="1" applyAlignment="1" applyProtection="1">
      <alignment/>
      <protection locked="0"/>
    </xf>
    <xf numFmtId="44" fontId="0" fillId="0" borderId="10" xfId="0" applyNumberFormat="1" applyBorder="1" applyAlignment="1" applyProtection="1">
      <alignment/>
      <protection locked="0"/>
    </xf>
    <xf numFmtId="44" fontId="0" fillId="34" borderId="0" xfId="0" applyNumberFormat="1" applyFill="1" applyBorder="1" applyAlignment="1" applyProtection="1">
      <alignment/>
      <protection locked="0"/>
    </xf>
    <xf numFmtId="44" fontId="0" fillId="34" borderId="10" xfId="0" applyNumberFormat="1" applyFill="1" applyBorder="1" applyAlignment="1" applyProtection="1">
      <alignment/>
      <protection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8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73.140625" style="0" customWidth="1"/>
    <col min="2" max="2" width="17.8515625" style="0" customWidth="1"/>
    <col min="4" max="4" width="9.140625" style="0" customWidth="1"/>
  </cols>
  <sheetData>
    <row r="3" spans="1:2" ht="18.75">
      <c r="A3" s="13" t="s">
        <v>14</v>
      </c>
      <c r="B3" s="13"/>
    </row>
    <row r="4" spans="1:2" ht="18.75">
      <c r="A4" s="13" t="s">
        <v>15</v>
      </c>
      <c r="B4" s="13"/>
    </row>
    <row r="5" spans="1:2" ht="18.75">
      <c r="A5" s="5"/>
      <c r="B5" s="5"/>
    </row>
    <row r="6" spans="1:2" ht="21">
      <c r="A6" s="6" t="s">
        <v>5</v>
      </c>
      <c r="B6" s="5"/>
    </row>
    <row r="7" ht="15.75" thickBot="1"/>
    <row r="8" spans="1:2" ht="15.75" thickBot="1">
      <c r="A8" t="s">
        <v>7</v>
      </c>
      <c r="B8" s="7">
        <v>200000</v>
      </c>
    </row>
    <row r="9" ht="15.75" thickBot="1"/>
    <row r="10" spans="1:2" ht="15.75" thickBot="1">
      <c r="A10" t="s">
        <v>0</v>
      </c>
      <c r="B10" s="2">
        <f>B8/2</f>
        <v>100000</v>
      </c>
    </row>
    <row r="11" ht="15.75" thickBot="1"/>
    <row r="12" spans="1:2" ht="15.75" thickBot="1">
      <c r="A12" t="s">
        <v>1</v>
      </c>
      <c r="B12" s="8">
        <v>2</v>
      </c>
    </row>
    <row r="13" ht="15.75" thickBot="1"/>
    <row r="14" spans="1:4" ht="15.75" thickBot="1">
      <c r="A14" t="s">
        <v>8</v>
      </c>
      <c r="B14" s="1">
        <v>180</v>
      </c>
      <c r="D14" s="3"/>
    </row>
    <row r="15" ht="15.75" thickBot="1"/>
    <row r="16" spans="1:5" ht="15.75" thickBot="1">
      <c r="A16" t="s">
        <v>9</v>
      </c>
      <c r="B16" s="2">
        <f>D16*B14</f>
        <v>14940</v>
      </c>
      <c r="D16" s="10">
        <v>83</v>
      </c>
      <c r="E16" t="s">
        <v>10</v>
      </c>
    </row>
    <row r="17" ht="15.75" thickBot="1"/>
    <row r="18" spans="1:5" ht="15.75" thickBot="1">
      <c r="A18" t="s">
        <v>11</v>
      </c>
      <c r="B18" s="2">
        <f>B12*B14*D18</f>
        <v>14040</v>
      </c>
      <c r="D18" s="10">
        <v>39</v>
      </c>
      <c r="E18" t="s">
        <v>12</v>
      </c>
    </row>
    <row r="19" ht="15.75" thickBot="1"/>
    <row r="20" spans="1:2" ht="15.75" thickBot="1">
      <c r="A20" t="s">
        <v>2</v>
      </c>
      <c r="B20" s="7">
        <v>0</v>
      </c>
    </row>
    <row r="21" ht="15.75" thickBot="1">
      <c r="B21" s="11"/>
    </row>
    <row r="22" spans="1:2" ht="15.75" thickBot="1">
      <c r="A22" t="s">
        <v>13</v>
      </c>
      <c r="B22" s="12">
        <f>B12*330000</f>
        <v>660000</v>
      </c>
    </row>
    <row r="23" ht="15.75" thickBot="1"/>
    <row r="24" spans="1:2" ht="16.5" thickBot="1" thickTop="1">
      <c r="A24" t="s">
        <v>3</v>
      </c>
      <c r="B24" s="4">
        <f>B8+B10+B16+B18+B20+B22</f>
        <v>988980</v>
      </c>
    </row>
    <row r="25" ht="16.5" thickBot="1" thickTop="1"/>
    <row r="26" spans="1:2" ht="16.5" thickBot="1" thickTop="1">
      <c r="A26" t="s">
        <v>6</v>
      </c>
      <c r="B26" s="9">
        <v>282274</v>
      </c>
    </row>
    <row r="27" ht="15.75" thickTop="1"/>
    <row r="28" spans="1:2" ht="15">
      <c r="A28" t="s">
        <v>4</v>
      </c>
      <c r="B28">
        <f>B24/B26</f>
        <v>3.503617052934383</v>
      </c>
    </row>
  </sheetData>
  <sheetProtection sheet="1" objects="1" scenarios="1" selectLockedCells="1"/>
  <mergeCells count="2">
    <mergeCell ref="A3:B3"/>
    <mergeCell ref="A4:B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Jody Springer</dc:creator>
  <cp:keywords/>
  <dc:description/>
  <cp:lastModifiedBy>Madison Cowan</cp:lastModifiedBy>
  <dcterms:created xsi:type="dcterms:W3CDTF">2014-03-24T13:34:07Z</dcterms:created>
  <dcterms:modified xsi:type="dcterms:W3CDTF">2015-09-04T17:43:22Z</dcterms:modified>
  <cp:category/>
  <cp:version/>
  <cp:contentType/>
  <cp:contentStatus/>
</cp:coreProperties>
</file>